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showInkAnnotation="0"/>
  <mc:AlternateContent xmlns:mc="http://schemas.openxmlformats.org/markup-compatibility/2006">
    <mc:Choice Requires="x15">
      <x15ac:absPath xmlns:x15ac="http://schemas.microsoft.com/office/spreadsheetml/2010/11/ac" url="C:\Users\bmoriarty\Documents\_book\2016 Excel Functions and Formulas\_CompanionDisc\EXCEL.Examples\"/>
    </mc:Choice>
  </mc:AlternateContent>
  <bookViews>
    <workbookView xWindow="0" yWindow="1905" windowWidth="15360" windowHeight="8040" tabRatio="843"/>
  </bookViews>
  <sheets>
    <sheet name="AND" sheetId="1" r:id="rId1"/>
    <sheet name="AND (2)" sheetId="2" r:id="rId2"/>
    <sheet name="IF" sheetId="7" r:id="rId3"/>
    <sheet name="IF (2)" sheetId="16" r:id="rId4"/>
    <sheet name="IF (3)" sheetId="17" r:id="rId5"/>
    <sheet name="IF (4)" sheetId="18" r:id="rId6"/>
    <sheet name="IF (5)" sheetId="12" r:id="rId7"/>
    <sheet name="IF (6)" sheetId="21" r:id="rId8"/>
    <sheet name="IFS" sheetId="23" r:id="rId9"/>
    <sheet name="IF-AND" sheetId="9" r:id="rId10"/>
    <sheet name="IF-AND-TYPE" sheetId="20" r:id="rId11"/>
    <sheet name="IF-EMBEDDED" sheetId="8" r:id="rId12"/>
    <sheet name="IF-INT" sheetId="19" r:id="rId13"/>
    <sheet name="IF-OR" sheetId="10" r:id="rId14"/>
    <sheet name="IF-OR (2)" sheetId="22" r:id="rId15"/>
    <sheet name="IF-REFERENCE OTHER SHEET" sheetId="15" r:id="rId16"/>
    <sheet name="OR" sheetId="5" r:id="rId17"/>
    <sheet name="OR (2)" sheetId="14" r:id="rId18"/>
    <sheet name="SWITCH" sheetId="24" r:id="rId19"/>
  </sheets>
  <definedNames>
    <definedName name="_xlnm._FilterDatabase" localSheetId="1" hidden="1">'AND (2)'!$A$4:$C$16</definedName>
  </definedNames>
  <calcPr calcId="171027"/>
</workbook>
</file>

<file path=xl/calcChain.xml><?xml version="1.0" encoding="utf-8"?>
<calcChain xmlns="http://schemas.openxmlformats.org/spreadsheetml/2006/main">
  <c r="B2" i="24" l="1"/>
  <c r="B2" i="23"/>
  <c r="C3" i="1" l="1"/>
  <c r="C4" i="1"/>
  <c r="C5" i="1"/>
  <c r="C6" i="1"/>
  <c r="C7" i="1"/>
  <c r="C8" i="1"/>
  <c r="C9" i="1"/>
  <c r="C10" i="1"/>
  <c r="C2" i="1"/>
  <c r="C3" i="16"/>
  <c r="D3" i="16" s="1"/>
  <c r="C4" i="16"/>
  <c r="D4" i="16" s="1"/>
  <c r="C5" i="16"/>
  <c r="D5" i="16" s="1"/>
  <c r="C6" i="16"/>
  <c r="D6" i="16" s="1"/>
  <c r="C7" i="16"/>
  <c r="D7" i="16" s="1"/>
  <c r="C8" i="16"/>
  <c r="D8" i="16" s="1"/>
  <c r="C9" i="16"/>
  <c r="D9" i="16" s="1"/>
  <c r="C10" i="16"/>
  <c r="D10" i="16" s="1"/>
  <c r="C2" i="16"/>
  <c r="D2" i="16" s="1"/>
  <c r="B3" i="17"/>
  <c r="B4" i="17"/>
  <c r="B5" i="17"/>
  <c r="B6" i="17"/>
  <c r="B7" i="17"/>
  <c r="B8" i="17"/>
  <c r="B9" i="17"/>
  <c r="B10" i="17"/>
  <c r="B11" i="17"/>
  <c r="B12" i="17"/>
  <c r="B2" i="17"/>
  <c r="C3" i="18"/>
  <c r="C4" i="18"/>
  <c r="C5" i="18"/>
  <c r="C6" i="18"/>
  <c r="C7" i="18"/>
  <c r="C8" i="18"/>
  <c r="C9" i="18"/>
  <c r="C10" i="18"/>
  <c r="C11" i="18"/>
  <c r="C2" i="18"/>
  <c r="B3" i="19"/>
  <c r="B4" i="19"/>
  <c r="B5" i="19"/>
  <c r="B6" i="19"/>
  <c r="B7" i="19"/>
  <c r="B8" i="19"/>
  <c r="B9" i="19"/>
  <c r="B10" i="19"/>
  <c r="B2" i="19"/>
  <c r="C10" i="19"/>
  <c r="C9" i="19"/>
  <c r="C8" i="19"/>
  <c r="C3" i="19"/>
  <c r="C4" i="19"/>
  <c r="C5" i="19"/>
  <c r="C6" i="19"/>
  <c r="C7" i="19"/>
  <c r="C2" i="19"/>
  <c r="B2" i="20"/>
  <c r="B3" i="20"/>
  <c r="B4" i="20"/>
  <c r="B5" i="20"/>
  <c r="B6" i="20"/>
  <c r="B7" i="20"/>
  <c r="B8" i="20"/>
  <c r="B9" i="20"/>
  <c r="B10" i="20"/>
  <c r="B11" i="20"/>
  <c r="B2" i="12"/>
  <c r="A2" i="21"/>
  <c r="A3" i="21" s="1"/>
  <c r="F2" i="22"/>
  <c r="F3" i="22"/>
  <c r="F4" i="22"/>
  <c r="F9" i="22" s="1"/>
  <c r="F5" i="22"/>
  <c r="F6" i="22"/>
  <c r="B3" i="22"/>
  <c r="B4" i="22"/>
  <c r="B5" i="22"/>
  <c r="B6" i="22"/>
  <c r="B2" i="22"/>
  <c r="C6" i="2"/>
  <c r="C7" i="2"/>
  <c r="C8" i="2"/>
  <c r="C9" i="2"/>
  <c r="C10" i="2"/>
  <c r="C11" i="2"/>
  <c r="C12" i="2"/>
  <c r="C13" i="2"/>
  <c r="C14" i="2"/>
  <c r="C15" i="2"/>
  <c r="C16" i="2"/>
  <c r="C5" i="2"/>
  <c r="B2" i="5"/>
  <c r="B4" i="5"/>
  <c r="B5" i="5"/>
  <c r="B6" i="5"/>
  <c r="B7" i="5"/>
  <c r="B8" i="5"/>
  <c r="B9" i="5"/>
  <c r="B10" i="5"/>
  <c r="B11" i="5"/>
  <c r="B3" i="5"/>
  <c r="B3" i="14"/>
  <c r="B4" i="14"/>
  <c r="B5" i="14"/>
  <c r="B6" i="14"/>
  <c r="B7" i="14"/>
  <c r="B8" i="14"/>
  <c r="B9" i="14"/>
  <c r="B10" i="14"/>
  <c r="B11" i="14"/>
  <c r="B12" i="14"/>
  <c r="B2" i="14"/>
  <c r="C2" i="7"/>
  <c r="C3" i="7"/>
  <c r="C4" i="7"/>
  <c r="C5" i="7"/>
  <c r="C6" i="7"/>
  <c r="C7" i="7"/>
  <c r="C8" i="7"/>
  <c r="C9" i="7"/>
  <c r="C10" i="7"/>
  <c r="C11" i="7"/>
  <c r="C12" i="7"/>
  <c r="C3" i="8"/>
  <c r="C4" i="8"/>
  <c r="C5" i="8"/>
  <c r="C6" i="8"/>
  <c r="C7" i="8"/>
  <c r="C8" i="8"/>
  <c r="C9" i="8"/>
  <c r="C10" i="8"/>
  <c r="C11" i="8"/>
  <c r="C12" i="8"/>
  <c r="C2" i="8"/>
  <c r="B5" i="9"/>
  <c r="B4" i="9"/>
  <c r="B3" i="9"/>
  <c r="B2" i="9"/>
  <c r="B13" i="10"/>
  <c r="B12" i="10"/>
  <c r="B11" i="10"/>
  <c r="B10" i="10"/>
  <c r="B8" i="10"/>
  <c r="B7" i="10"/>
  <c r="B6" i="10"/>
  <c r="B5" i="10"/>
  <c r="B4" i="10"/>
  <c r="B3" i="10"/>
  <c r="B2" i="10"/>
  <c r="B9" i="10"/>
  <c r="A1" i="15"/>
  <c r="A4" i="21" l="1"/>
  <c r="B4" i="21" s="1"/>
  <c r="B3" i="21"/>
  <c r="C2" i="21"/>
  <c r="B2" i="21"/>
  <c r="A5" i="21"/>
  <c r="C3" i="21"/>
  <c r="C4" i="21" l="1"/>
  <c r="B5" i="21"/>
  <c r="A6" i="21"/>
  <c r="C5" i="21"/>
  <c r="A7" i="21" l="1"/>
  <c r="C6" i="21"/>
  <c r="B6" i="21"/>
  <c r="B7" i="21" l="1"/>
  <c r="A8" i="21"/>
  <c r="C7" i="21"/>
  <c r="A9" i="21" l="1"/>
  <c r="C8" i="21"/>
  <c r="B8" i="21"/>
  <c r="B9" i="21" l="1"/>
  <c r="A10" i="21"/>
  <c r="C9" i="21"/>
  <c r="A11" i="21" l="1"/>
  <c r="C10" i="21"/>
  <c r="B10" i="21"/>
  <c r="B11" i="21" l="1"/>
  <c r="C11" i="21"/>
</calcChain>
</file>

<file path=xl/sharedStrings.xml><?xml version="1.0" encoding="utf-8"?>
<sst xmlns="http://schemas.openxmlformats.org/spreadsheetml/2006/main" count="77" uniqueCount="56">
  <si>
    <t>value 1</t>
  </si>
  <si>
    <t>value 2</t>
  </si>
  <si>
    <t>date</t>
  </si>
  <si>
    <t>sales</t>
  </si>
  <si>
    <t>date 1</t>
  </si>
  <si>
    <t>date 2</t>
  </si>
  <si>
    <t xml:space="preserve">valid </t>
  </si>
  <si>
    <t>new</t>
  </si>
  <si>
    <t>New</t>
  </si>
  <si>
    <t>old</t>
  </si>
  <si>
    <t>actual</t>
  </si>
  <si>
    <t>text</t>
  </si>
  <si>
    <t>lost</t>
  </si>
  <si>
    <t>&lt;= 100</t>
  </si>
  <si>
    <t>&gt; 150 and &lt;= 200</t>
  </si>
  <si>
    <t>&gt; 100 and &lt;= 150</t>
  </si>
  <si>
    <t>&gt; 200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</si>
  <si>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</si>
  <si>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</si>
  <si>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</si>
  <si>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</si>
  <si>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</si>
  <si>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</si>
  <si>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</si>
  <si>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</si>
  <si>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</si>
  <si>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</si>
  <si>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</si>
  <si>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</si>
  <si>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month</t>
  </si>
  <si>
    <t>tax percentage</t>
  </si>
  <si>
    <t>tax amount</t>
  </si>
  <si>
    <t>net amount</t>
  </si>
  <si>
    <t>sale</t>
  </si>
  <si>
    <t>commission</t>
  </si>
  <si>
    <t xml:space="preserve">&lt; $100 --&gt; 3% </t>
  </si>
  <si>
    <t>&gt; $500  --&gt; 8%</t>
  </si>
  <si>
    <t>&gt;= $100 and &lt; $500 --&gt; 5%</t>
  </si>
  <si>
    <t>result</t>
  </si>
  <si>
    <t>value</t>
  </si>
  <si>
    <t>variant A</t>
  </si>
  <si>
    <t>variant B</t>
  </si>
  <si>
    <t>check</t>
  </si>
  <si>
    <t>excel</t>
  </si>
  <si>
    <t>2,45</t>
  </si>
  <si>
    <t>day</t>
  </si>
  <si>
    <t>start</t>
  </si>
  <si>
    <t>end</t>
  </si>
  <si>
    <t>target</t>
  </si>
  <si>
    <t>HO</t>
  </si>
  <si>
    <t>IL</t>
  </si>
  <si>
    <t>TR</t>
  </si>
  <si>
    <t>remark</t>
  </si>
  <si>
    <t>current sales</t>
  </si>
  <si>
    <t>quarter</t>
  </si>
  <si>
    <t>wrong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</si>
</sst>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&quot;€&quot;_-;\-* #,##0.00\ &quot;€&quot;_-;_-* &quot;-&quot;??\ &quot;€&quot;_-;_-@_-"/>
    <numFmt numFmtId="165" formatCode="#,##0.00\ \€"/>
    <numFmt numFmtId="166" formatCode="mm/dd/yy;@"/>
    <numFmt numFmtId="167" formatCode="&quot;$&quot;#,##0.00"/>
    <numFmt numFmtId="168" formatCode="ddd"/>
    <numFmt numFmtId="169" formatCode="[hh]:mm"/>
    <numFmt numFmtId="170" formatCode="[$$-409]#,##0.00"/>
  </numFmts>
  <fonts count="4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0" xfId="0" applyFont="1"/>
    <xf numFmtId="14" fontId="2" fillId="0" borderId="0" xfId="0" applyNumberFormat="1" applyFont="1"/>
    <xf numFmtId="0" fontId="2" fillId="0" borderId="2" xfId="0" applyFont="1" applyBorder="1" applyAlignment="1">
      <alignment horizontal="center"/>
    </xf>
    <xf numFmtId="0" fontId="2" fillId="2" borderId="2" xfId="0" applyFont="1" applyFill="1" applyBorder="1"/>
    <xf numFmtId="0" fontId="2" fillId="0" borderId="0" xfId="0" applyFont="1"/>
    <xf numFmtId="0" fontId="0" fillId="0" borderId="0" xfId="0" applyAlignment="1">
      <alignment horizontal="center"/>
    </xf>
    <xf numFmtId="10" fontId="0" fillId="0" borderId="0" xfId="0" applyNumberFormat="1" applyBorder="1"/>
    <xf numFmtId="165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center"/>
    </xf>
    <xf numFmtId="166" fontId="0" fillId="0" borderId="2" xfId="0" applyNumberFormat="1" applyBorder="1"/>
    <xf numFmtId="166" fontId="2" fillId="2" borderId="2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left" indent="1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3" fontId="2" fillId="3" borderId="3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0" xfId="0" applyBorder="1" applyAlignment="1">
      <alignment horizontal="left" indent="1"/>
    </xf>
    <xf numFmtId="167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1" xfId="0" applyFont="1" applyBorder="1" applyAlignment="1">
      <alignment horizontal="left" indent="2"/>
    </xf>
    <xf numFmtId="0" fontId="0" fillId="0" borderId="0" xfId="0" applyAlignment="1">
      <alignment horizontal="left" indent="2"/>
    </xf>
    <xf numFmtId="14" fontId="0" fillId="0" borderId="0" xfId="0" applyNumberFormat="1"/>
    <xf numFmtId="20" fontId="0" fillId="0" borderId="0" xfId="0" applyNumberFormat="1"/>
    <xf numFmtId="168" fontId="0" fillId="0" borderId="0" xfId="0" applyNumberFormat="1" applyAlignment="1">
      <alignment horizontal="left" indent="1"/>
    </xf>
    <xf numFmtId="14" fontId="0" fillId="0" borderId="1" xfId="0" applyNumberFormat="1" applyBorder="1"/>
    <xf numFmtId="168" fontId="0" fillId="0" borderId="1" xfId="0" applyNumberFormat="1" applyBorder="1" applyAlignment="1">
      <alignment horizontal="left" indent="1"/>
    </xf>
    <xf numFmtId="0" fontId="0" fillId="0" borderId="1" xfId="0" applyBorder="1" applyAlignment="1">
      <alignment horizontal="center"/>
    </xf>
    <xf numFmtId="20" fontId="1" fillId="0" borderId="0" xfId="0" applyNumberFormat="1" applyFont="1"/>
    <xf numFmtId="20" fontId="1" fillId="0" borderId="1" xfId="0" applyNumberFormat="1" applyFont="1" applyBorder="1"/>
    <xf numFmtId="169" fontId="1" fillId="0" borderId="0" xfId="0" applyNumberFormat="1" applyFont="1"/>
    <xf numFmtId="164" fontId="0" fillId="0" borderId="2" xfId="1" applyFont="1" applyBorder="1"/>
    <xf numFmtId="170" fontId="0" fillId="0" borderId="0" xfId="0" applyNumberFormat="1"/>
    <xf numFmtId="18" fontId="0" fillId="0" borderId="0" xfId="0" applyNumberForma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C2" sqref="C2:C10"/>
    </sheetView>
  </sheetViews>
  <sheetFormatPr defaultRowHeight="12.75" x14ac:dyDescent="0.2"/>
  <cols>
    <col min="1" max="2" width="11.42578125" style="9" customWidth="1"/>
    <col min="3" max="256" width="11.42578125" customWidth="1"/>
  </cols>
  <sheetData>
    <row r="1" spans="1:3" x14ac:dyDescent="0.2">
      <c r="A1" s="2" t="s">
        <v>0</v>
      </c>
      <c r="B1" s="2" t="s">
        <v>1</v>
      </c>
      <c r="C1" s="3"/>
    </row>
    <row r="2" spans="1:3" x14ac:dyDescent="0.2">
      <c r="A2" s="9">
        <v>45</v>
      </c>
      <c r="B2" s="9">
        <v>33</v>
      </c>
      <c r="C2" s="4" t="b">
        <f>AND(A2&gt;20,B2&gt;25)</f>
        <v>1</v>
      </c>
    </row>
    <row r="3" spans="1:3" x14ac:dyDescent="0.2">
      <c r="A3" s="9">
        <v>4</v>
      </c>
      <c r="B3" s="9">
        <v>5</v>
      </c>
      <c r="C3" s="4" t="b">
        <f t="shared" ref="C3:C10" si="0">AND(A3&gt;20,B3&gt;25)</f>
        <v>0</v>
      </c>
    </row>
    <row r="4" spans="1:3" x14ac:dyDescent="0.2">
      <c r="A4" s="9">
        <v>15</v>
      </c>
      <c r="B4" s="9">
        <v>78</v>
      </c>
      <c r="C4" s="4" t="b">
        <f t="shared" si="0"/>
        <v>0</v>
      </c>
    </row>
    <row r="5" spans="1:3" x14ac:dyDescent="0.2">
      <c r="A5" s="9">
        <v>26</v>
      </c>
      <c r="B5" s="9">
        <v>26</v>
      </c>
      <c r="C5" s="4" t="b">
        <f t="shared" si="0"/>
        <v>1</v>
      </c>
    </row>
    <row r="6" spans="1:3" x14ac:dyDescent="0.2">
      <c r="A6" s="9">
        <v>24</v>
      </c>
      <c r="B6" s="9">
        <v>19</v>
      </c>
      <c r="C6" s="4" t="b">
        <f t="shared" si="0"/>
        <v>0</v>
      </c>
    </row>
    <row r="7" spans="1:3" x14ac:dyDescent="0.2">
      <c r="A7" s="9">
        <v>21</v>
      </c>
      <c r="B7" s="9">
        <v>25</v>
      </c>
      <c r="C7" s="4" t="b">
        <f t="shared" si="0"/>
        <v>0</v>
      </c>
    </row>
    <row r="8" spans="1:3" x14ac:dyDescent="0.2">
      <c r="A8" s="9">
        <v>33</v>
      </c>
      <c r="B8" s="9">
        <v>26</v>
      </c>
      <c r="C8" s="4" t="b">
        <f t="shared" si="0"/>
        <v>1</v>
      </c>
    </row>
    <row r="9" spans="1:3" x14ac:dyDescent="0.2">
      <c r="A9" s="9">
        <v>57</v>
      </c>
      <c r="B9" s="9">
        <v>99</v>
      </c>
      <c r="C9" s="4" t="b">
        <f t="shared" si="0"/>
        <v>1</v>
      </c>
    </row>
    <row r="10" spans="1:3" x14ac:dyDescent="0.2">
      <c r="A10" s="9">
        <v>23</v>
      </c>
      <c r="B10" s="9">
        <v>17</v>
      </c>
      <c r="C10" s="4" t="b">
        <f t="shared" si="0"/>
        <v>0</v>
      </c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2" sqref="C2:C12"/>
    </sheetView>
  </sheetViews>
  <sheetFormatPr defaultRowHeight="12.75" x14ac:dyDescent="0.2"/>
  <cols>
    <col min="1" max="1" width="23.85546875" customWidth="1"/>
    <col min="2" max="2" width="14.5703125" customWidth="1"/>
    <col min="3" max="3" width="27.7109375" customWidth="1"/>
    <col min="4" max="256" width="11.42578125" customWidth="1"/>
  </cols>
  <sheetData>
    <row r="1" spans="1:4" ht="13.5" thickBot="1" x14ac:dyDescent="0.25">
      <c r="A1" s="8" t="s">
        <v>53</v>
      </c>
      <c r="B1" s="9"/>
      <c r="C1" s="1"/>
    </row>
    <row r="2" spans="1:4" ht="13.5" thickBot="1" x14ac:dyDescent="0.25">
      <c r="A2" s="18">
        <v>120</v>
      </c>
      <c r="B2" s="6" t="str">
        <f>IF(AND($A$2&lt;=100,$A$2&lt;&gt;""),"Sales value is","")</f>
        <v/>
      </c>
      <c r="C2" s="19" t="s">
        <v>13</v>
      </c>
      <c r="D2" s="10"/>
    </row>
    <row r="3" spans="1:4" x14ac:dyDescent="0.2">
      <c r="B3" s="6" t="str">
        <f>IF(AND($A$2&gt;100,$A$2&lt;=150)," Sales value is ","")</f>
        <v xml:space="preserve"> Sales value is </v>
      </c>
      <c r="C3" s="19" t="s">
        <v>15</v>
      </c>
      <c r="D3" s="10"/>
    </row>
    <row r="4" spans="1:4" x14ac:dyDescent="0.2">
      <c r="B4" s="6" t="str">
        <f>IF(AND($A$2&gt;150,$A$2&lt;=200)," Sales value is ","")</f>
        <v/>
      </c>
      <c r="C4" s="19" t="s">
        <v>14</v>
      </c>
      <c r="D4" s="10"/>
    </row>
    <row r="5" spans="1:4" x14ac:dyDescent="0.2">
      <c r="B5" s="6" t="str">
        <f>IF($A$2&gt;200," Sales value is ","")</f>
        <v/>
      </c>
      <c r="C5" s="19" t="s">
        <v>16</v>
      </c>
      <c r="D5" s="10"/>
    </row>
    <row r="6" spans="1:4" x14ac:dyDescent="0.2">
      <c r="B6" s="9"/>
    </row>
    <row r="7" spans="1:4" x14ac:dyDescent="0.2">
      <c r="B7" s="9"/>
    </row>
    <row r="8" spans="1:4" x14ac:dyDescent="0.2">
      <c r="B8" s="9"/>
    </row>
    <row r="9" spans="1:4" x14ac:dyDescent="0.2">
      <c r="B9" s="9"/>
    </row>
    <row r="10" spans="1:4" x14ac:dyDescent="0.2">
      <c r="B10" s="9"/>
    </row>
    <row r="11" spans="1:4" x14ac:dyDescent="0.2">
      <c r="B11" s="9"/>
    </row>
    <row r="12" spans="1:4" x14ac:dyDescent="0.2">
      <c r="B12" s="9"/>
    </row>
    <row r="13" spans="1:4" x14ac:dyDescent="0.2">
      <c r="A13" s="12"/>
      <c r="B13" s="9"/>
    </row>
    <row r="14" spans="1:4" x14ac:dyDescent="0.2">
      <c r="A14" s="12"/>
      <c r="B14" s="9"/>
      <c r="C14" s="11"/>
    </row>
    <row r="15" spans="1:4" x14ac:dyDescent="0.2">
      <c r="A15" s="12"/>
      <c r="B15" s="9"/>
    </row>
    <row r="16" spans="1:4" x14ac:dyDescent="0.2">
      <c r="A16" s="12"/>
      <c r="B16" s="9"/>
    </row>
    <row r="17" spans="1:3" x14ac:dyDescent="0.2">
      <c r="A17" s="12"/>
      <c r="B17" s="9"/>
      <c r="C17" s="11"/>
    </row>
    <row r="18" spans="1:3" x14ac:dyDescent="0.2">
      <c r="A18" s="12"/>
      <c r="B18" s="9"/>
    </row>
    <row r="19" spans="1:3" x14ac:dyDescent="0.2">
      <c r="A19" s="12"/>
      <c r="B19" s="9"/>
    </row>
    <row r="20" spans="1:3" x14ac:dyDescent="0.2">
      <c r="A20" s="12"/>
      <c r="B20" s="9"/>
      <c r="C20" s="11"/>
    </row>
    <row r="21" spans="1:3" x14ac:dyDescent="0.2">
      <c r="A21" s="12"/>
      <c r="B21" s="9"/>
    </row>
    <row r="22" spans="1:3" x14ac:dyDescent="0.2">
      <c r="A22" s="12"/>
      <c r="B22" s="9"/>
    </row>
    <row r="23" spans="1:3" x14ac:dyDescent="0.2">
      <c r="A23" s="12"/>
      <c r="B23" s="9"/>
      <c r="C23" s="11"/>
    </row>
  </sheetData>
  <phoneticPr fontId="0" type="noConversion"/>
  <pageMargins left="0.75" right="0.75" top="1" bottom="1" header="0.4921259845" footer="0.492125984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2" sqref="B2:B11"/>
    </sheetView>
  </sheetViews>
  <sheetFormatPr defaultRowHeight="12.75" x14ac:dyDescent="0.2"/>
  <cols>
    <col min="1" max="1" width="9.140625" customWidth="1"/>
    <col min="2" max="2" width="14.140625" style="25" customWidth="1"/>
  </cols>
  <sheetData>
    <row r="1" spans="1:2" x14ac:dyDescent="0.2">
      <c r="A1" s="2" t="s">
        <v>39</v>
      </c>
      <c r="B1" s="24" t="s">
        <v>42</v>
      </c>
    </row>
    <row r="2" spans="1:2" x14ac:dyDescent="0.2">
      <c r="A2">
        <v>1</v>
      </c>
      <c r="B2" s="25">
        <f t="shared" ref="B2:B11" si="0">IF(AND(TYPE(A2)=1,A2&lt;&gt;""),A2,"invalid value")</f>
        <v>1</v>
      </c>
    </row>
    <row r="3" spans="1:2" x14ac:dyDescent="0.2">
      <c r="A3">
        <v>5</v>
      </c>
      <c r="B3" s="25">
        <f t="shared" si="0"/>
        <v>5</v>
      </c>
    </row>
    <row r="4" spans="1:2" x14ac:dyDescent="0.2">
      <c r="A4" t="s">
        <v>43</v>
      </c>
      <c r="B4" s="25" t="str">
        <f t="shared" si="0"/>
        <v>invalid value</v>
      </c>
    </row>
    <row r="5" spans="1:2" x14ac:dyDescent="0.2">
      <c r="A5">
        <v>12</v>
      </c>
      <c r="B5" s="25">
        <f t="shared" si="0"/>
        <v>12</v>
      </c>
    </row>
    <row r="6" spans="1:2" x14ac:dyDescent="0.2">
      <c r="A6">
        <v>4</v>
      </c>
      <c r="B6" s="25">
        <f t="shared" si="0"/>
        <v>4</v>
      </c>
    </row>
    <row r="7" spans="1:2" x14ac:dyDescent="0.2">
      <c r="A7" t="s">
        <v>44</v>
      </c>
      <c r="B7" s="25" t="str">
        <f t="shared" si="0"/>
        <v>invalid value</v>
      </c>
    </row>
    <row r="8" spans="1:2" x14ac:dyDescent="0.2">
      <c r="A8">
        <v>45</v>
      </c>
      <c r="B8" s="25">
        <f t="shared" si="0"/>
        <v>45</v>
      </c>
    </row>
    <row r="9" spans="1:2" x14ac:dyDescent="0.2">
      <c r="A9">
        <v>12.4</v>
      </c>
      <c r="B9" s="25">
        <f t="shared" si="0"/>
        <v>12.4</v>
      </c>
    </row>
    <row r="10" spans="1:2" x14ac:dyDescent="0.2">
      <c r="B10" s="25" t="str">
        <f t="shared" si="0"/>
        <v>invalid value</v>
      </c>
    </row>
    <row r="11" spans="1:2" x14ac:dyDescent="0.2">
      <c r="A11">
        <v>42.99</v>
      </c>
      <c r="B11" s="25">
        <f t="shared" si="0"/>
        <v>42.99</v>
      </c>
    </row>
  </sheetData>
  <phoneticPr fontId="0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C2" sqref="C2:C12"/>
    </sheetView>
  </sheetViews>
  <sheetFormatPr defaultRowHeight="12.75" x14ac:dyDescent="0.2"/>
  <cols>
    <col min="1" max="2" width="11.42578125" customWidth="1"/>
    <col min="3" max="3" width="27.85546875" customWidth="1"/>
    <col min="4" max="256" width="11.42578125" customWidth="1"/>
  </cols>
  <sheetData>
    <row r="1" spans="1:3" x14ac:dyDescent="0.2">
      <c r="A1" s="2" t="s">
        <v>0</v>
      </c>
      <c r="B1" s="2" t="s">
        <v>1</v>
      </c>
      <c r="C1" s="3" t="s">
        <v>52</v>
      </c>
    </row>
    <row r="2" spans="1:3" x14ac:dyDescent="0.2">
      <c r="A2" s="9">
        <v>902</v>
      </c>
      <c r="B2" s="9">
        <v>996</v>
      </c>
      <c r="C2" s="4" t="str">
        <f>IF(A2&gt;B2,"Column A is larger",IF(A2=B2,"equal","Column A is smaller"))</f>
        <v>Column A is smaller</v>
      </c>
    </row>
    <row r="3" spans="1:3" x14ac:dyDescent="0.2">
      <c r="A3" s="9">
        <v>204</v>
      </c>
      <c r="B3" s="9">
        <v>346</v>
      </c>
      <c r="C3" s="4" t="str">
        <f t="shared" ref="C3:C12" si="0">IF(A3&gt;B3,"Column A is larger",IF(A3=B3,"equal","Column A is smaller"))</f>
        <v>Column A is smaller</v>
      </c>
    </row>
    <row r="4" spans="1:3" x14ac:dyDescent="0.2">
      <c r="A4" s="9">
        <v>12</v>
      </c>
      <c r="B4" s="9">
        <v>0</v>
      </c>
      <c r="C4" s="4" t="str">
        <f t="shared" si="0"/>
        <v>Column A is larger</v>
      </c>
    </row>
    <row r="5" spans="1:3" x14ac:dyDescent="0.2">
      <c r="A5" s="9">
        <v>171</v>
      </c>
      <c r="B5" s="9">
        <v>917</v>
      </c>
      <c r="C5" s="4" t="str">
        <f t="shared" si="0"/>
        <v>Column A is smaller</v>
      </c>
    </row>
    <row r="6" spans="1:3" x14ac:dyDescent="0.2">
      <c r="A6" s="9">
        <v>109</v>
      </c>
      <c r="B6" s="9">
        <v>109</v>
      </c>
      <c r="C6" s="4" t="str">
        <f t="shared" si="0"/>
        <v>equal</v>
      </c>
    </row>
    <row r="7" spans="1:3" x14ac:dyDescent="0.2">
      <c r="A7" s="9">
        <v>4</v>
      </c>
      <c r="B7" s="9">
        <v>777</v>
      </c>
      <c r="C7" s="4" t="str">
        <f t="shared" si="0"/>
        <v>Column A is smaller</v>
      </c>
    </row>
    <row r="8" spans="1:3" x14ac:dyDescent="0.2">
      <c r="A8" s="9">
        <v>123</v>
      </c>
      <c r="B8" s="9">
        <v>45</v>
      </c>
      <c r="C8" s="4" t="str">
        <f t="shared" si="0"/>
        <v>Column A is larger</v>
      </c>
    </row>
    <row r="9" spans="1:3" x14ac:dyDescent="0.2">
      <c r="A9" s="9">
        <v>409</v>
      </c>
      <c r="B9" s="9">
        <v>937</v>
      </c>
      <c r="C9" s="4" t="str">
        <f t="shared" si="0"/>
        <v>Column A is smaller</v>
      </c>
    </row>
    <row r="10" spans="1:3" x14ac:dyDescent="0.2">
      <c r="A10" s="9">
        <v>126</v>
      </c>
      <c r="B10" s="9">
        <v>126</v>
      </c>
      <c r="C10" s="4" t="str">
        <f t="shared" si="0"/>
        <v>equal</v>
      </c>
    </row>
    <row r="11" spans="1:3" x14ac:dyDescent="0.2">
      <c r="A11" s="9">
        <v>555</v>
      </c>
      <c r="B11" s="9">
        <v>453</v>
      </c>
      <c r="C11" s="4" t="str">
        <f t="shared" si="0"/>
        <v>Column A is larger</v>
      </c>
    </row>
    <row r="12" spans="1:3" x14ac:dyDescent="0.2">
      <c r="A12" s="9">
        <v>678</v>
      </c>
      <c r="B12" s="9">
        <v>409</v>
      </c>
      <c r="C12" s="4" t="str">
        <f t="shared" si="0"/>
        <v>Column A is larger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B31" sqref="B31"/>
    </sheetView>
  </sheetViews>
  <sheetFormatPr defaultRowHeight="12.75" x14ac:dyDescent="0.2"/>
  <cols>
    <col min="1" max="1" width="9.140625" customWidth="1"/>
    <col min="2" max="2" width="31.5703125" style="17" customWidth="1"/>
    <col min="3" max="3" width="29.7109375" customWidth="1"/>
  </cols>
  <sheetData>
    <row r="1" spans="1:3" x14ac:dyDescent="0.2">
      <c r="A1" s="3" t="s">
        <v>39</v>
      </c>
      <c r="B1" s="15" t="s">
        <v>40</v>
      </c>
      <c r="C1" s="15" t="s">
        <v>41</v>
      </c>
    </row>
    <row r="2" spans="1:3" x14ac:dyDescent="0.2">
      <c r="A2">
        <v>1</v>
      </c>
      <c r="B2" s="17" t="b">
        <f>IF(INT(A2/4)=A2/4,"whole number divisible by 4",FALSE)</f>
        <v>0</v>
      </c>
      <c r="C2" s="17" t="b">
        <f>IF(A2/4-INT(A2/4)=0,"whole number divisible by 4", FALSE)</f>
        <v>0</v>
      </c>
    </row>
    <row r="3" spans="1:3" x14ac:dyDescent="0.2">
      <c r="A3">
        <v>16</v>
      </c>
      <c r="B3" s="17" t="str">
        <f t="shared" ref="B3:B10" si="0">IF(INT(A3/4)=A3/4,"whole number divisible by 4",FALSE)</f>
        <v>whole number divisible by 4</v>
      </c>
      <c r="C3" s="17" t="str">
        <f t="shared" ref="C3:C10" si="1">IF(A3/4-INT(A3/4)=0,"whole number divisible by 4", FALSE)</f>
        <v>whole number divisible by 4</v>
      </c>
    </row>
    <row r="4" spans="1:3" x14ac:dyDescent="0.2">
      <c r="A4">
        <v>3.5</v>
      </c>
      <c r="B4" s="17" t="b">
        <f t="shared" si="0"/>
        <v>0</v>
      </c>
      <c r="C4" s="17" t="b">
        <f t="shared" si="1"/>
        <v>0</v>
      </c>
    </row>
    <row r="5" spans="1:3" x14ac:dyDescent="0.2">
      <c r="A5">
        <v>8</v>
      </c>
      <c r="B5" s="17" t="str">
        <f t="shared" si="0"/>
        <v>whole number divisible by 4</v>
      </c>
      <c r="C5" s="17" t="str">
        <f t="shared" si="1"/>
        <v>whole number divisible by 4</v>
      </c>
    </row>
    <row r="6" spans="1:3" x14ac:dyDescent="0.2">
      <c r="A6">
        <v>5</v>
      </c>
      <c r="B6" s="17" t="b">
        <f t="shared" si="0"/>
        <v>0</v>
      </c>
      <c r="C6" s="17" t="b">
        <f t="shared" si="1"/>
        <v>0</v>
      </c>
    </row>
    <row r="7" spans="1:3" x14ac:dyDescent="0.2">
      <c r="A7">
        <v>6.6</v>
      </c>
      <c r="B7" s="17" t="b">
        <f t="shared" si="0"/>
        <v>0</v>
      </c>
      <c r="C7" s="17" t="b">
        <f t="shared" si="1"/>
        <v>0</v>
      </c>
    </row>
    <row r="8" spans="1:3" x14ac:dyDescent="0.2">
      <c r="A8">
        <v>64</v>
      </c>
      <c r="B8" s="17" t="str">
        <f t="shared" si="0"/>
        <v>whole number divisible by 4</v>
      </c>
      <c r="C8" s="17" t="str">
        <f t="shared" si="1"/>
        <v>whole number divisible by 4</v>
      </c>
    </row>
    <row r="9" spans="1:3" x14ac:dyDescent="0.2">
      <c r="A9">
        <v>72</v>
      </c>
      <c r="B9" s="17" t="str">
        <f t="shared" si="0"/>
        <v>whole number divisible by 4</v>
      </c>
      <c r="C9" s="17" t="str">
        <f t="shared" si="1"/>
        <v>whole number divisible by 4</v>
      </c>
    </row>
    <row r="10" spans="1:3" x14ac:dyDescent="0.2">
      <c r="A10">
        <v>38</v>
      </c>
      <c r="B10" s="17" t="b">
        <f t="shared" si="0"/>
        <v>0</v>
      </c>
      <c r="C10" s="17" t="b">
        <f t="shared" si="1"/>
        <v>0</v>
      </c>
    </row>
  </sheetData>
  <phoneticPr fontId="0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C2" sqref="C2:C12"/>
    </sheetView>
  </sheetViews>
  <sheetFormatPr defaultRowHeight="12.75" x14ac:dyDescent="0.2"/>
  <cols>
    <col min="1" max="1" width="18" style="20" customWidth="1"/>
    <col min="2" max="256" width="11.42578125" customWidth="1"/>
  </cols>
  <sheetData>
    <row r="1" spans="1:2" x14ac:dyDescent="0.2">
      <c r="A1" s="15" t="s">
        <v>29</v>
      </c>
      <c r="B1" s="2" t="s">
        <v>54</v>
      </c>
    </row>
    <row r="2" spans="1:2" x14ac:dyDescent="0.2">
      <c r="A2" s="20" t="s">
        <v>17</v>
      </c>
      <c r="B2" s="9" t="str">
        <f t="shared" ref="B2:B13" si="0">IF(OR(A2="January",A2="February",A2="March"),"1st quarter",IF(OR(A2="April",A2="May",A2="June"),"2nd quarter",IF(OR(A2="July",A2="August",A2="September"),"3rd quarter","4th quarter")))</f>
        <v>1st quarter</v>
      </c>
    </row>
    <row r="3" spans="1:2" x14ac:dyDescent="0.2">
      <c r="A3" s="20" t="s">
        <v>18</v>
      </c>
      <c r="B3" s="9" t="str">
        <f t="shared" si="0"/>
        <v>1st quarter</v>
      </c>
    </row>
    <row r="4" spans="1:2" x14ac:dyDescent="0.2">
      <c r="A4" s="20" t="s">
        <v>19</v>
      </c>
      <c r="B4" s="9" t="str">
        <f t="shared" si="0"/>
        <v>1st quarter</v>
      </c>
    </row>
    <row r="5" spans="1:2" x14ac:dyDescent="0.2">
      <c r="A5" s="20" t="s">
        <v>20</v>
      </c>
      <c r="B5" s="9" t="str">
        <f t="shared" si="0"/>
        <v>2nd quarter</v>
      </c>
    </row>
    <row r="6" spans="1:2" x14ac:dyDescent="0.2">
      <c r="A6" s="20" t="s">
        <v>21</v>
      </c>
      <c r="B6" s="9" t="str">
        <f t="shared" si="0"/>
        <v>2nd quarter</v>
      </c>
    </row>
    <row r="7" spans="1:2" x14ac:dyDescent="0.2">
      <c r="A7" s="20" t="s">
        <v>22</v>
      </c>
      <c r="B7" s="9" t="str">
        <f t="shared" si="0"/>
        <v>2nd quarter</v>
      </c>
    </row>
    <row r="8" spans="1:2" x14ac:dyDescent="0.2">
      <c r="A8" s="20" t="s">
        <v>23</v>
      </c>
      <c r="B8" s="9" t="str">
        <f t="shared" si="0"/>
        <v>3rd quarter</v>
      </c>
    </row>
    <row r="9" spans="1:2" x14ac:dyDescent="0.2">
      <c r="A9" s="20" t="s">
        <v>24</v>
      </c>
      <c r="B9" s="9" t="str">
        <f t="shared" si="0"/>
        <v>3rd quarter</v>
      </c>
    </row>
    <row r="10" spans="1:2" x14ac:dyDescent="0.2">
      <c r="A10" s="20" t="s">
        <v>25</v>
      </c>
      <c r="B10" s="9" t="str">
        <f t="shared" si="0"/>
        <v>3rd quarter</v>
      </c>
    </row>
    <row r="11" spans="1:2" x14ac:dyDescent="0.2">
      <c r="A11" s="20" t="s">
        <v>26</v>
      </c>
      <c r="B11" s="9" t="str">
        <f t="shared" si="0"/>
        <v>4th quarter</v>
      </c>
    </row>
    <row r="12" spans="1:2" x14ac:dyDescent="0.2">
      <c r="A12" s="20" t="s">
        <v>27</v>
      </c>
      <c r="B12" s="9" t="str">
        <f t="shared" si="0"/>
        <v>4th quarter</v>
      </c>
    </row>
    <row r="13" spans="1:2" x14ac:dyDescent="0.2">
      <c r="A13" s="20" t="s">
        <v>28</v>
      </c>
      <c r="B13" s="9" t="str">
        <f t="shared" si="0"/>
        <v>4th quarter</v>
      </c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6" sqref="F6"/>
    </sheetView>
  </sheetViews>
  <sheetFormatPr defaultRowHeight="12.75" x14ac:dyDescent="0.2"/>
  <cols>
    <col min="1" max="1" width="16" customWidth="1"/>
    <col min="2" max="2" width="10.140625" style="17" bestFit="1" customWidth="1"/>
    <col min="3" max="4" width="9.140625" style="9" customWidth="1"/>
  </cols>
  <sheetData>
    <row r="1" spans="1:6" x14ac:dyDescent="0.2">
      <c r="A1" s="2" t="s">
        <v>2</v>
      </c>
      <c r="B1" s="15" t="s">
        <v>45</v>
      </c>
      <c r="C1" s="2" t="s">
        <v>46</v>
      </c>
      <c r="D1" s="2" t="s">
        <v>47</v>
      </c>
      <c r="E1" s="2" t="s">
        <v>48</v>
      </c>
      <c r="F1" s="2" t="s">
        <v>10</v>
      </c>
    </row>
    <row r="2" spans="1:6" x14ac:dyDescent="0.2">
      <c r="A2" s="26">
        <v>38285</v>
      </c>
      <c r="B2" s="28">
        <f>A2</f>
        <v>38285</v>
      </c>
      <c r="C2" s="37">
        <v>0.29166666666666669</v>
      </c>
      <c r="D2" s="37">
        <v>0.66666666666666663</v>
      </c>
      <c r="E2" s="32">
        <v>0.33333333333333331</v>
      </c>
      <c r="F2" s="32">
        <f>IF(OR(C2="TR",C2="IL",C2="HO"),E2,D2-C2)</f>
        <v>0.37499999999999994</v>
      </c>
    </row>
    <row r="3" spans="1:6" x14ac:dyDescent="0.2">
      <c r="A3" s="26">
        <v>38286</v>
      </c>
      <c r="B3" s="28">
        <f>A3</f>
        <v>38286</v>
      </c>
      <c r="C3" s="9" t="s">
        <v>49</v>
      </c>
      <c r="E3" s="32">
        <v>0.33333333333333331</v>
      </c>
      <c r="F3" s="32">
        <f>IF(OR(C3="TR",C3="IL",C3="HO"),E3,D3-C3)</f>
        <v>0.33333333333333331</v>
      </c>
    </row>
    <row r="4" spans="1:6" x14ac:dyDescent="0.2">
      <c r="A4" s="26">
        <v>38287</v>
      </c>
      <c r="B4" s="28">
        <f>A4</f>
        <v>38287</v>
      </c>
      <c r="C4" s="9" t="s">
        <v>50</v>
      </c>
      <c r="E4" s="32">
        <v>0.33333333333333331</v>
      </c>
      <c r="F4" s="32">
        <f>IF(OR(C4="TR",C4="IL",C4="HO"),E4,D4-C4)</f>
        <v>0.33333333333333331</v>
      </c>
    </row>
    <row r="5" spans="1:6" x14ac:dyDescent="0.2">
      <c r="A5" s="26">
        <v>38288</v>
      </c>
      <c r="B5" s="28">
        <f>A5</f>
        <v>38288</v>
      </c>
      <c r="C5" s="37">
        <v>0.33333333333333331</v>
      </c>
      <c r="D5" s="37">
        <v>0.71180555555555547</v>
      </c>
      <c r="E5" s="32">
        <v>0.33333333333333331</v>
      </c>
      <c r="F5" s="32">
        <f>IF(OR(C5="TR",C5="IL",C5="HO"),E5,D5-C5)</f>
        <v>0.37847222222222215</v>
      </c>
    </row>
    <row r="6" spans="1:6" x14ac:dyDescent="0.2">
      <c r="A6" s="29">
        <v>38289</v>
      </c>
      <c r="B6" s="30">
        <f>A6</f>
        <v>38289</v>
      </c>
      <c r="C6" s="31" t="s">
        <v>51</v>
      </c>
      <c r="D6" s="31"/>
      <c r="E6" s="33">
        <v>0.33333333333333331</v>
      </c>
      <c r="F6" s="33">
        <f>IF(OR(C6="TR",C6="IL",C6="HO"),E6,D6-C6)</f>
        <v>0.33333333333333331</v>
      </c>
    </row>
    <row r="7" spans="1:6" x14ac:dyDescent="0.2">
      <c r="A7" s="27"/>
      <c r="E7" s="4"/>
      <c r="F7" s="4"/>
    </row>
    <row r="8" spans="1:6" x14ac:dyDescent="0.2">
      <c r="A8" s="27"/>
      <c r="E8" s="4"/>
      <c r="F8" s="4"/>
    </row>
    <row r="9" spans="1:6" x14ac:dyDescent="0.2">
      <c r="A9" s="27"/>
      <c r="E9" s="4"/>
      <c r="F9" s="34">
        <f>SUM(F2:F6)</f>
        <v>1.7534722222222219</v>
      </c>
    </row>
    <row r="10" spans="1:6" x14ac:dyDescent="0.2">
      <c r="A10" s="27"/>
    </row>
    <row r="11" spans="1:6" x14ac:dyDescent="0.2">
      <c r="A11" s="27"/>
    </row>
    <row r="12" spans="1:6" x14ac:dyDescent="0.2">
      <c r="A12" s="27"/>
    </row>
    <row r="13" spans="1:6" x14ac:dyDescent="0.2">
      <c r="A13" s="27"/>
    </row>
    <row r="14" spans="1:6" x14ac:dyDescent="0.2">
      <c r="A14" s="27"/>
    </row>
  </sheetData>
  <phoneticPr fontId="0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2" sqref="C2:C12"/>
    </sheetView>
  </sheetViews>
  <sheetFormatPr defaultRowHeight="12.75" x14ac:dyDescent="0.2"/>
  <cols>
    <col min="1" max="1" width="16.42578125" customWidth="1"/>
  </cols>
  <sheetData>
    <row r="1" spans="1:1" x14ac:dyDescent="0.2">
      <c r="A1" t="str">
        <f>IF('IF-OR'!A2&lt;&gt;"january","wrong month","OK")</f>
        <v>OK</v>
      </c>
    </row>
    <row r="2" spans="1:1" x14ac:dyDescent="0.2">
      <c r="A2" t="s">
        <v>55</v>
      </c>
    </row>
  </sheetData>
  <phoneticPr fontId="0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2" sqref="B2:B11"/>
    </sheetView>
  </sheetViews>
  <sheetFormatPr defaultRowHeight="12.75" x14ac:dyDescent="0.2"/>
  <cols>
    <col min="1" max="1" width="11.42578125" style="9" customWidth="1"/>
    <col min="2" max="256" width="11.42578125" customWidth="1"/>
  </cols>
  <sheetData>
    <row r="1" spans="1:2" x14ac:dyDescent="0.2">
      <c r="A1" s="2" t="s">
        <v>11</v>
      </c>
      <c r="B1" s="2" t="s">
        <v>6</v>
      </c>
    </row>
    <row r="2" spans="1:2" x14ac:dyDescent="0.2">
      <c r="A2" s="9" t="s">
        <v>7</v>
      </c>
      <c r="B2" t="b">
        <f>OR(A2="New",A2="actual")</f>
        <v>1</v>
      </c>
    </row>
    <row r="3" spans="1:2" x14ac:dyDescent="0.2">
      <c r="A3" s="9" t="s">
        <v>8</v>
      </c>
      <c r="B3" t="b">
        <f>OR(A3="New",A3="actual")</f>
        <v>1</v>
      </c>
    </row>
    <row r="4" spans="1:2" x14ac:dyDescent="0.2">
      <c r="A4" s="9" t="s">
        <v>9</v>
      </c>
      <c r="B4" t="b">
        <f t="shared" ref="B4:B11" si="0">OR(A4="New",A4="actual")</f>
        <v>0</v>
      </c>
    </row>
    <row r="5" spans="1:2" x14ac:dyDescent="0.2">
      <c r="A5" s="9" t="s">
        <v>10</v>
      </c>
      <c r="B5" t="b">
        <f t="shared" si="0"/>
        <v>1</v>
      </c>
    </row>
    <row r="6" spans="1:2" x14ac:dyDescent="0.2">
      <c r="A6" s="9" t="s">
        <v>12</v>
      </c>
      <c r="B6" t="b">
        <f t="shared" si="0"/>
        <v>0</v>
      </c>
    </row>
    <row r="7" spans="1:2" x14ac:dyDescent="0.2">
      <c r="A7" s="9" t="s">
        <v>12</v>
      </c>
      <c r="B7" t="b">
        <f t="shared" si="0"/>
        <v>0</v>
      </c>
    </row>
    <row r="8" spans="1:2" x14ac:dyDescent="0.2">
      <c r="A8" s="9" t="s">
        <v>12</v>
      </c>
      <c r="B8" t="b">
        <f t="shared" si="0"/>
        <v>0</v>
      </c>
    </row>
    <row r="9" spans="1:2" x14ac:dyDescent="0.2">
      <c r="A9" s="9" t="s">
        <v>7</v>
      </c>
      <c r="B9" t="b">
        <f t="shared" si="0"/>
        <v>1</v>
      </c>
    </row>
    <row r="10" spans="1:2" x14ac:dyDescent="0.2">
      <c r="A10" s="9" t="s">
        <v>8</v>
      </c>
      <c r="B10" t="b">
        <f t="shared" si="0"/>
        <v>1</v>
      </c>
    </row>
    <row r="11" spans="1:2" x14ac:dyDescent="0.2">
      <c r="A11" s="9" t="s">
        <v>10</v>
      </c>
      <c r="B11" t="b">
        <f t="shared" si="0"/>
        <v>1</v>
      </c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2" sqref="B2:B11"/>
    </sheetView>
  </sheetViews>
  <sheetFormatPr defaultRowHeight="12.75" x14ac:dyDescent="0.2"/>
  <sheetData>
    <row r="1" spans="1:2" x14ac:dyDescent="0.2">
      <c r="A1" s="8" t="s">
        <v>39</v>
      </c>
      <c r="B1" s="8" t="s">
        <v>38</v>
      </c>
    </row>
    <row r="2" spans="1:2" x14ac:dyDescent="0.2">
      <c r="A2">
        <v>45</v>
      </c>
      <c r="B2" t="b">
        <f>OR(A2=1,A2&gt;=99,A2&lt;0)</f>
        <v>0</v>
      </c>
    </row>
    <row r="3" spans="1:2" x14ac:dyDescent="0.2">
      <c r="A3">
        <v>-43</v>
      </c>
      <c r="B3" t="b">
        <f t="shared" ref="B3:B12" si="0">OR(A3=1,A3&gt;=99,A3&lt;0)</f>
        <v>1</v>
      </c>
    </row>
    <row r="4" spans="1:2" x14ac:dyDescent="0.2">
      <c r="A4">
        <v>0</v>
      </c>
      <c r="B4" t="b">
        <f t="shared" si="0"/>
        <v>0</v>
      </c>
    </row>
    <row r="5" spans="1:2" x14ac:dyDescent="0.2">
      <c r="A5">
        <v>-4</v>
      </c>
      <c r="B5" t="b">
        <f t="shared" si="0"/>
        <v>1</v>
      </c>
    </row>
    <row r="6" spans="1:2" x14ac:dyDescent="0.2">
      <c r="A6">
        <v>99</v>
      </c>
      <c r="B6" t="b">
        <f t="shared" si="0"/>
        <v>1</v>
      </c>
    </row>
    <row r="7" spans="1:2" x14ac:dyDescent="0.2">
      <c r="A7">
        <v>0</v>
      </c>
      <c r="B7" t="b">
        <f t="shared" si="0"/>
        <v>0</v>
      </c>
    </row>
    <row r="8" spans="1:2" x14ac:dyDescent="0.2">
      <c r="A8">
        <v>100</v>
      </c>
      <c r="B8" t="b">
        <f t="shared" si="0"/>
        <v>1</v>
      </c>
    </row>
    <row r="9" spans="1:2" x14ac:dyDescent="0.2">
      <c r="A9">
        <v>2</v>
      </c>
      <c r="B9" t="b">
        <f t="shared" si="0"/>
        <v>0</v>
      </c>
    </row>
    <row r="10" spans="1:2" x14ac:dyDescent="0.2">
      <c r="A10">
        <v>56</v>
      </c>
      <c r="B10" t="b">
        <f t="shared" si="0"/>
        <v>0</v>
      </c>
    </row>
    <row r="11" spans="1:2" x14ac:dyDescent="0.2">
      <c r="A11">
        <v>1</v>
      </c>
      <c r="B11" t="b">
        <f t="shared" si="0"/>
        <v>1</v>
      </c>
    </row>
    <row r="12" spans="1:2" x14ac:dyDescent="0.2">
      <c r="A12">
        <v>99</v>
      </c>
      <c r="B12" t="b">
        <f t="shared" si="0"/>
        <v>1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"/>
  <sheetViews>
    <sheetView workbookViewId="0">
      <selection activeCell="B2" sqref="B2"/>
    </sheetView>
  </sheetViews>
  <sheetFormatPr defaultRowHeight="12.75" x14ac:dyDescent="0.2"/>
  <cols>
    <col min="1" max="1" width="4.42578125" customWidth="1"/>
    <col min="2" max="256" width="11.42578125" customWidth="1"/>
  </cols>
  <sheetData>
    <row r="2" spans="1:2" x14ac:dyDescent="0.2">
      <c r="A2">
        <v>12</v>
      </c>
      <c r="B2">
        <f>_xlfn.SWITCH(A2,1,A2*1,2,A2*2,3,A2*3,4,A2*4,5,A2*5,6,A2*6,7,A2*7,8,A2*8,9,A2*9,10,A2*10,11,A2*11,12,A2*12)</f>
        <v>144</v>
      </c>
    </row>
  </sheetData>
  <pageMargins left="0.75" right="0.75" top="1" bottom="1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C6" sqref="C6"/>
    </sheetView>
  </sheetViews>
  <sheetFormatPr defaultRowHeight="12.75" x14ac:dyDescent="0.2"/>
  <cols>
    <col min="1" max="1" width="11.42578125" customWidth="1"/>
    <col min="2" max="2" width="17.42578125" customWidth="1"/>
    <col min="3" max="256" width="11.42578125" customWidth="1"/>
  </cols>
  <sheetData>
    <row r="1" spans="1:3" x14ac:dyDescent="0.2">
      <c r="A1" s="7" t="s">
        <v>4</v>
      </c>
      <c r="B1" s="14">
        <v>38243</v>
      </c>
    </row>
    <row r="2" spans="1:3" x14ac:dyDescent="0.2">
      <c r="A2" s="7" t="s">
        <v>5</v>
      </c>
      <c r="B2" s="14">
        <v>38251</v>
      </c>
    </row>
    <row r="3" spans="1:3" x14ac:dyDescent="0.2">
      <c r="A3" s="5"/>
    </row>
    <row r="4" spans="1:3" x14ac:dyDescent="0.2">
      <c r="A4" s="6" t="s">
        <v>2</v>
      </c>
      <c r="B4" s="6" t="s">
        <v>3</v>
      </c>
    </row>
    <row r="5" spans="1:3" x14ac:dyDescent="0.2">
      <c r="A5" s="13">
        <v>38241</v>
      </c>
      <c r="B5" s="35">
        <v>16764</v>
      </c>
      <c r="C5" t="b">
        <f>AND(A5&gt;=$B$1,A5&lt;=$B$2)</f>
        <v>0</v>
      </c>
    </row>
    <row r="6" spans="1:3" x14ac:dyDescent="0.2">
      <c r="A6" s="13">
        <v>38242</v>
      </c>
      <c r="B6" s="35">
        <v>67139</v>
      </c>
      <c r="C6" t="b">
        <f t="shared" ref="C6:C16" si="0">AND(A6&gt;=$B$1,A6&lt;=$B$2)</f>
        <v>0</v>
      </c>
    </row>
    <row r="7" spans="1:3" x14ac:dyDescent="0.2">
      <c r="A7" s="13">
        <v>38243</v>
      </c>
      <c r="B7" s="35">
        <v>95642</v>
      </c>
      <c r="C7" t="b">
        <f t="shared" si="0"/>
        <v>1</v>
      </c>
    </row>
    <row r="8" spans="1:3" x14ac:dyDescent="0.2">
      <c r="A8" s="13">
        <v>38244</v>
      </c>
      <c r="B8" s="35">
        <v>29645</v>
      </c>
      <c r="C8" t="b">
        <f t="shared" si="0"/>
        <v>1</v>
      </c>
    </row>
    <row r="9" spans="1:3" x14ac:dyDescent="0.2">
      <c r="A9" s="13">
        <v>38245</v>
      </c>
      <c r="B9" s="35">
        <v>71419</v>
      </c>
      <c r="C9" t="b">
        <f t="shared" si="0"/>
        <v>1</v>
      </c>
    </row>
    <row r="10" spans="1:3" x14ac:dyDescent="0.2">
      <c r="A10" s="13">
        <v>38246</v>
      </c>
      <c r="B10" s="35">
        <v>32814</v>
      </c>
      <c r="C10" t="b">
        <f t="shared" si="0"/>
        <v>1</v>
      </c>
    </row>
    <row r="11" spans="1:3" x14ac:dyDescent="0.2">
      <c r="A11" s="13">
        <v>38247</v>
      </c>
      <c r="B11" s="35">
        <v>95032</v>
      </c>
      <c r="C11" t="b">
        <f t="shared" si="0"/>
        <v>1</v>
      </c>
    </row>
    <row r="12" spans="1:3" x14ac:dyDescent="0.2">
      <c r="A12" s="13">
        <v>38248</v>
      </c>
      <c r="B12" s="35">
        <v>36673</v>
      </c>
      <c r="C12" t="b">
        <f t="shared" si="0"/>
        <v>1</v>
      </c>
    </row>
    <row r="13" spans="1:3" x14ac:dyDescent="0.2">
      <c r="A13" s="13">
        <v>38249</v>
      </c>
      <c r="B13" s="35">
        <v>87867</v>
      </c>
      <c r="C13" t="b">
        <f t="shared" si="0"/>
        <v>1</v>
      </c>
    </row>
    <row r="14" spans="1:3" x14ac:dyDescent="0.2">
      <c r="A14" s="13">
        <v>38250</v>
      </c>
      <c r="B14" s="35">
        <v>72662</v>
      </c>
      <c r="C14" t="b">
        <f t="shared" si="0"/>
        <v>1</v>
      </c>
    </row>
    <row r="15" spans="1:3" x14ac:dyDescent="0.2">
      <c r="A15" s="13">
        <v>38251</v>
      </c>
      <c r="B15" s="35">
        <v>41544</v>
      </c>
      <c r="C15" t="b">
        <f t="shared" si="0"/>
        <v>1</v>
      </c>
    </row>
    <row r="16" spans="1:3" x14ac:dyDescent="0.2">
      <c r="A16" s="13">
        <v>38252</v>
      </c>
      <c r="B16" s="35">
        <v>25243</v>
      </c>
      <c r="C16" t="b">
        <f t="shared" si="0"/>
        <v>0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C2" sqref="C2:C12"/>
    </sheetView>
  </sheetViews>
  <sheetFormatPr defaultRowHeight="12.75" x14ac:dyDescent="0.2"/>
  <cols>
    <col min="1" max="2" width="11.42578125" style="9" customWidth="1"/>
    <col min="3" max="3" width="27.85546875" style="17" customWidth="1"/>
    <col min="4" max="256" width="11.42578125" customWidth="1"/>
  </cols>
  <sheetData>
    <row r="1" spans="1:3" x14ac:dyDescent="0.2">
      <c r="A1" s="2" t="s">
        <v>0</v>
      </c>
      <c r="B1" s="2" t="s">
        <v>1</v>
      </c>
      <c r="C1" s="15" t="s">
        <v>52</v>
      </c>
    </row>
    <row r="2" spans="1:3" x14ac:dyDescent="0.2">
      <c r="A2" s="9">
        <v>902</v>
      </c>
      <c r="B2" s="9">
        <v>996</v>
      </c>
      <c r="C2" s="16" t="str">
        <f t="shared" ref="C2:C12" si="0">IF(A2&gt;=B2,"Column A is greater or equal","Column B is greater")</f>
        <v>Column B is greater</v>
      </c>
    </row>
    <row r="3" spans="1:3" x14ac:dyDescent="0.2">
      <c r="A3" s="9">
        <v>204</v>
      </c>
      <c r="B3" s="9">
        <v>346</v>
      </c>
      <c r="C3" s="16" t="str">
        <f t="shared" si="0"/>
        <v>Column B is greater</v>
      </c>
    </row>
    <row r="4" spans="1:3" x14ac:dyDescent="0.2">
      <c r="A4" s="9">
        <v>12</v>
      </c>
      <c r="B4" s="9">
        <v>0</v>
      </c>
      <c r="C4" s="16" t="str">
        <f t="shared" si="0"/>
        <v>Column A is greater or equal</v>
      </c>
    </row>
    <row r="5" spans="1:3" x14ac:dyDescent="0.2">
      <c r="A5" s="9">
        <v>171</v>
      </c>
      <c r="B5" s="9">
        <v>917</v>
      </c>
      <c r="C5" s="16" t="str">
        <f t="shared" si="0"/>
        <v>Column B is greater</v>
      </c>
    </row>
    <row r="6" spans="1:3" x14ac:dyDescent="0.2">
      <c r="A6" s="9">
        <v>109</v>
      </c>
      <c r="B6" s="9">
        <v>109</v>
      </c>
      <c r="C6" s="16" t="str">
        <f t="shared" si="0"/>
        <v>Column A is greater or equal</v>
      </c>
    </row>
    <row r="7" spans="1:3" x14ac:dyDescent="0.2">
      <c r="A7" s="9">
        <v>4</v>
      </c>
      <c r="B7" s="9">
        <v>777</v>
      </c>
      <c r="C7" s="16" t="str">
        <f t="shared" si="0"/>
        <v>Column B is greater</v>
      </c>
    </row>
    <row r="8" spans="1:3" x14ac:dyDescent="0.2">
      <c r="A8" s="9">
        <v>123</v>
      </c>
      <c r="B8" s="9">
        <v>45</v>
      </c>
      <c r="C8" s="16" t="str">
        <f t="shared" si="0"/>
        <v>Column A is greater or equal</v>
      </c>
    </row>
    <row r="9" spans="1:3" x14ac:dyDescent="0.2">
      <c r="A9" s="9">
        <v>409</v>
      </c>
      <c r="B9" s="9">
        <v>937</v>
      </c>
      <c r="C9" s="16" t="str">
        <f t="shared" si="0"/>
        <v>Column B is greater</v>
      </c>
    </row>
    <row r="10" spans="1:3" x14ac:dyDescent="0.2">
      <c r="A10" s="9">
        <v>126</v>
      </c>
      <c r="B10" s="9">
        <v>126</v>
      </c>
      <c r="C10" s="16" t="str">
        <f t="shared" si="0"/>
        <v>Column A is greater or equal</v>
      </c>
    </row>
    <row r="11" spans="1:3" x14ac:dyDescent="0.2">
      <c r="A11" s="9">
        <v>555</v>
      </c>
      <c r="B11" s="9">
        <v>453</v>
      </c>
      <c r="C11" s="16" t="str">
        <f t="shared" si="0"/>
        <v>Column A is greater or equal</v>
      </c>
    </row>
    <row r="12" spans="1:3" x14ac:dyDescent="0.2">
      <c r="A12" s="9">
        <v>678</v>
      </c>
      <c r="B12" s="9">
        <v>409</v>
      </c>
      <c r="C12" s="16" t="str">
        <f t="shared" si="0"/>
        <v>Column A is greater or equal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2" sqref="C2"/>
    </sheetView>
  </sheetViews>
  <sheetFormatPr defaultRowHeight="12.75" x14ac:dyDescent="0.2"/>
  <cols>
    <col min="1" max="1" width="15.28515625" customWidth="1"/>
    <col min="2" max="2" width="17.7109375" style="9" customWidth="1"/>
    <col min="3" max="3" width="14.85546875" customWidth="1"/>
    <col min="4" max="4" width="19" customWidth="1"/>
  </cols>
  <sheetData>
    <row r="1" spans="1:4" x14ac:dyDescent="0.2">
      <c r="A1" s="3" t="s">
        <v>32</v>
      </c>
      <c r="B1" s="2" t="s">
        <v>30</v>
      </c>
      <c r="C1" s="2" t="s">
        <v>31</v>
      </c>
      <c r="D1" s="3" t="s">
        <v>3</v>
      </c>
    </row>
    <row r="2" spans="1:4" x14ac:dyDescent="0.2">
      <c r="A2" s="21">
        <v>100</v>
      </c>
      <c r="B2" s="9">
        <v>8</v>
      </c>
      <c r="C2" s="36">
        <f>IF(B2=8,A2/100*8,IF(B2=10,A2/100*10,A2/100*0))</f>
        <v>8</v>
      </c>
      <c r="D2" s="36">
        <f>A2+C2</f>
        <v>108</v>
      </c>
    </row>
    <row r="3" spans="1:4" x14ac:dyDescent="0.2">
      <c r="A3" s="21">
        <v>250</v>
      </c>
      <c r="B3" s="9">
        <v>10</v>
      </c>
      <c r="C3" s="36">
        <f t="shared" ref="C3:C10" si="0">IF(B3=8,A3/100*8,IF(B3=10,A3/100*10,A3/100*0))</f>
        <v>25</v>
      </c>
      <c r="D3" s="36">
        <f t="shared" ref="D3:D10" si="1">A3+C3</f>
        <v>275</v>
      </c>
    </row>
    <row r="4" spans="1:4" x14ac:dyDescent="0.2">
      <c r="A4" s="21">
        <v>599</v>
      </c>
      <c r="B4" s="9">
        <v>0</v>
      </c>
      <c r="C4" s="36">
        <f t="shared" si="0"/>
        <v>0</v>
      </c>
      <c r="D4" s="36">
        <f t="shared" si="1"/>
        <v>599</v>
      </c>
    </row>
    <row r="5" spans="1:4" x14ac:dyDescent="0.2">
      <c r="A5" s="21">
        <v>124.69</v>
      </c>
      <c r="B5" s="9">
        <v>0</v>
      </c>
      <c r="C5" s="36">
        <f t="shared" si="0"/>
        <v>0</v>
      </c>
      <c r="D5" s="36">
        <f t="shared" si="1"/>
        <v>124.69</v>
      </c>
    </row>
    <row r="6" spans="1:4" x14ac:dyDescent="0.2">
      <c r="A6" s="21">
        <v>25.99</v>
      </c>
      <c r="B6" s="9">
        <v>8</v>
      </c>
      <c r="C6" s="36">
        <f t="shared" si="0"/>
        <v>2.0791999999999997</v>
      </c>
      <c r="D6" s="36">
        <f t="shared" si="1"/>
        <v>28.069199999999999</v>
      </c>
    </row>
    <row r="7" spans="1:4" x14ac:dyDescent="0.2">
      <c r="A7" s="21">
        <v>91.5</v>
      </c>
      <c r="B7" s="9">
        <v>10</v>
      </c>
      <c r="C7" s="36">
        <f t="shared" si="0"/>
        <v>9.15</v>
      </c>
      <c r="D7" s="36">
        <f t="shared" si="1"/>
        <v>100.65</v>
      </c>
    </row>
    <row r="8" spans="1:4" x14ac:dyDescent="0.2">
      <c r="A8" s="21">
        <v>241</v>
      </c>
      <c r="B8" s="9">
        <v>8</v>
      </c>
      <c r="C8" s="36">
        <f t="shared" si="0"/>
        <v>19.28</v>
      </c>
      <c r="D8" s="36">
        <f t="shared" si="1"/>
        <v>260.27999999999997</v>
      </c>
    </row>
    <row r="9" spans="1:4" x14ac:dyDescent="0.2">
      <c r="A9" s="21">
        <v>99</v>
      </c>
      <c r="B9" s="9">
        <v>10</v>
      </c>
      <c r="C9" s="36">
        <f t="shared" si="0"/>
        <v>9.9</v>
      </c>
      <c r="D9" s="36">
        <f t="shared" si="1"/>
        <v>108.9</v>
      </c>
    </row>
    <row r="10" spans="1:4" x14ac:dyDescent="0.2">
      <c r="A10" s="21">
        <v>11.88</v>
      </c>
      <c r="B10" s="9">
        <v>8</v>
      </c>
      <c r="C10" s="36">
        <f t="shared" si="0"/>
        <v>0.95040000000000002</v>
      </c>
      <c r="D10" s="36">
        <f t="shared" si="1"/>
        <v>12.830400000000001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B2" sqref="B2:B12"/>
    </sheetView>
  </sheetViews>
  <sheetFormatPr defaultRowHeight="12.75" x14ac:dyDescent="0.2"/>
  <cols>
    <col min="1" max="1" width="11.140625" customWidth="1"/>
    <col min="2" max="2" width="15.42578125" customWidth="1"/>
  </cols>
  <sheetData>
    <row r="1" spans="1:4" x14ac:dyDescent="0.2">
      <c r="A1" s="2" t="s">
        <v>33</v>
      </c>
      <c r="B1" s="2" t="s">
        <v>34</v>
      </c>
      <c r="D1" t="s">
        <v>35</v>
      </c>
    </row>
    <row r="2" spans="1:4" x14ac:dyDescent="0.2">
      <c r="A2" s="21">
        <v>175</v>
      </c>
      <c r="B2" s="21">
        <f>A2*IF(A2&gt;=500,0.08,IF(A2&gt;=100,0.05,0.03))</f>
        <v>8.75</v>
      </c>
      <c r="D2" t="s">
        <v>37</v>
      </c>
    </row>
    <row r="3" spans="1:4" x14ac:dyDescent="0.2">
      <c r="A3" s="21">
        <v>999</v>
      </c>
      <c r="B3" s="21">
        <f t="shared" ref="B3:B12" si="0">A3*IF(A3&gt;=500,0.08,IF(A3&gt;=100,0.05,0.03))</f>
        <v>79.92</v>
      </c>
      <c r="D3" t="s">
        <v>36</v>
      </c>
    </row>
    <row r="4" spans="1:4" x14ac:dyDescent="0.2">
      <c r="A4" s="21">
        <v>245</v>
      </c>
      <c r="B4" s="21">
        <f t="shared" si="0"/>
        <v>12.25</v>
      </c>
    </row>
    <row r="5" spans="1:4" x14ac:dyDescent="0.2">
      <c r="A5" s="21">
        <v>1256</v>
      </c>
      <c r="B5" s="21">
        <f t="shared" si="0"/>
        <v>100.48</v>
      </c>
    </row>
    <row r="6" spans="1:4" x14ac:dyDescent="0.2">
      <c r="A6" s="21">
        <v>2500</v>
      </c>
      <c r="B6" s="21">
        <f t="shared" si="0"/>
        <v>200</v>
      </c>
    </row>
    <row r="7" spans="1:4" x14ac:dyDescent="0.2">
      <c r="A7" s="21">
        <v>99.78</v>
      </c>
      <c r="B7" s="21">
        <f t="shared" si="0"/>
        <v>2.9933999999999998</v>
      </c>
    </row>
    <row r="8" spans="1:4" x14ac:dyDescent="0.2">
      <c r="A8" s="21">
        <v>12.66</v>
      </c>
      <c r="B8" s="21">
        <f t="shared" si="0"/>
        <v>0.37979999999999997</v>
      </c>
    </row>
    <row r="9" spans="1:4" x14ac:dyDescent="0.2">
      <c r="A9" s="21">
        <v>245.78</v>
      </c>
      <c r="B9" s="21">
        <f t="shared" si="0"/>
        <v>12.289000000000001</v>
      </c>
    </row>
    <row r="10" spans="1:4" x14ac:dyDescent="0.2">
      <c r="A10" s="21">
        <v>399.99</v>
      </c>
      <c r="B10" s="21">
        <f t="shared" si="0"/>
        <v>19.999500000000001</v>
      </c>
    </row>
    <row r="11" spans="1:4" x14ac:dyDescent="0.2">
      <c r="A11" s="21">
        <v>502.55</v>
      </c>
      <c r="B11" s="21">
        <f t="shared" si="0"/>
        <v>40.204000000000001</v>
      </c>
    </row>
    <row r="12" spans="1:4" x14ac:dyDescent="0.2">
      <c r="A12" s="21">
        <v>1000</v>
      </c>
      <c r="B12" s="21">
        <f t="shared" si="0"/>
        <v>80</v>
      </c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2" sqref="C2:C11"/>
    </sheetView>
  </sheetViews>
  <sheetFormatPr defaultRowHeight="12.75" x14ac:dyDescent="0.2"/>
  <cols>
    <col min="1" max="2" width="9.140625" customWidth="1"/>
    <col min="3" max="3" width="27.28515625" style="17" customWidth="1"/>
  </cols>
  <sheetData>
    <row r="1" spans="1:3" ht="27" customHeight="1" x14ac:dyDescent="0.2">
      <c r="A1" s="22" t="s">
        <v>0</v>
      </c>
      <c r="B1" s="22" t="s">
        <v>1</v>
      </c>
      <c r="C1" s="23" t="s">
        <v>38</v>
      </c>
    </row>
    <row r="2" spans="1:3" x14ac:dyDescent="0.2">
      <c r="A2" s="9">
        <v>1</v>
      </c>
      <c r="B2" s="9">
        <v>0</v>
      </c>
      <c r="C2" s="17" t="str">
        <f>IF(A2&amp;B2="11","OK",IF(A2&amp;B2="10","First Value is OK",IF(A2&amp;B2="01","Second Value is OK","Both Values are FALSE")))</f>
        <v>First Value is OK</v>
      </c>
    </row>
    <row r="3" spans="1:3" x14ac:dyDescent="0.2">
      <c r="A3" s="9">
        <v>0</v>
      </c>
      <c r="B3" s="9">
        <v>1</v>
      </c>
      <c r="C3" s="17" t="str">
        <f t="shared" ref="C3:C11" si="0">IF(A3&amp;B3="11","OK",IF(A3&amp;B3="10","First Value is OK",IF(A3&amp;B3="01","Second Value is OK","Both Values are FALSE")))</f>
        <v>Second Value is OK</v>
      </c>
    </row>
    <row r="4" spans="1:3" x14ac:dyDescent="0.2">
      <c r="A4" s="9">
        <v>0</v>
      </c>
      <c r="B4" s="9">
        <v>0</v>
      </c>
      <c r="C4" s="17" t="str">
        <f t="shared" si="0"/>
        <v>Both Values are FALSE</v>
      </c>
    </row>
    <row r="5" spans="1:3" x14ac:dyDescent="0.2">
      <c r="A5" s="9">
        <v>1</v>
      </c>
      <c r="B5" s="9">
        <v>1</v>
      </c>
      <c r="C5" s="17" t="str">
        <f t="shared" si="0"/>
        <v>OK</v>
      </c>
    </row>
    <row r="6" spans="1:3" x14ac:dyDescent="0.2">
      <c r="A6" s="9">
        <v>0</v>
      </c>
      <c r="B6" s="9">
        <v>1</v>
      </c>
      <c r="C6" s="17" t="str">
        <f t="shared" si="0"/>
        <v>Second Value is OK</v>
      </c>
    </row>
    <row r="7" spans="1:3" x14ac:dyDescent="0.2">
      <c r="A7" s="9">
        <v>0</v>
      </c>
      <c r="B7" s="9">
        <v>1</v>
      </c>
      <c r="C7" s="17" t="str">
        <f t="shared" si="0"/>
        <v>Second Value is OK</v>
      </c>
    </row>
    <row r="8" spans="1:3" x14ac:dyDescent="0.2">
      <c r="A8" s="9">
        <v>0</v>
      </c>
      <c r="B8" s="9">
        <v>0</v>
      </c>
      <c r="C8" s="17" t="str">
        <f t="shared" si="0"/>
        <v>Both Values are FALSE</v>
      </c>
    </row>
    <row r="9" spans="1:3" x14ac:dyDescent="0.2">
      <c r="A9" s="9">
        <v>1</v>
      </c>
      <c r="B9" s="9">
        <v>1</v>
      </c>
      <c r="C9" s="17" t="str">
        <f t="shared" si="0"/>
        <v>OK</v>
      </c>
    </row>
    <row r="10" spans="1:3" x14ac:dyDescent="0.2">
      <c r="A10" s="9">
        <v>1</v>
      </c>
      <c r="B10" s="9">
        <v>0</v>
      </c>
      <c r="C10" s="17" t="str">
        <f t="shared" si="0"/>
        <v>First Value is OK</v>
      </c>
    </row>
    <row r="11" spans="1:3" x14ac:dyDescent="0.2">
      <c r="A11" s="9">
        <v>1</v>
      </c>
      <c r="B11" s="9">
        <v>1</v>
      </c>
      <c r="C11" s="17" t="str">
        <f t="shared" si="0"/>
        <v>OK</v>
      </c>
    </row>
  </sheetData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"/>
  <sheetViews>
    <sheetView topLeftCell="A2" workbookViewId="0">
      <selection activeCell="B2" sqref="B2"/>
    </sheetView>
  </sheetViews>
  <sheetFormatPr defaultRowHeight="12.75" x14ac:dyDescent="0.2"/>
  <cols>
    <col min="1" max="1" width="4.42578125" customWidth="1"/>
    <col min="2" max="256" width="11.42578125" customWidth="1"/>
  </cols>
  <sheetData>
    <row r="2" spans="1:2" x14ac:dyDescent="0.2">
      <c r="A2">
        <v>12</v>
      </c>
      <c r="B2">
        <f>IF(A2=1,A2,IF(A2=2,A2*2,IF(A2=3,A2*3,IF(A2=4,A2*4,IF(A2=5,A2*5,IF(A2=6,A2*6,IF(A2=7,A2*7,)))))))+IF(A2=8,A2*8,IF(A2=9,A2*9,IF(A2=10,A2*10,)))+IF(A2=11,A2*11,IF(A2=12,A2*12,))</f>
        <v>144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E39" sqref="E39"/>
    </sheetView>
  </sheetViews>
  <sheetFormatPr defaultRowHeight="12.75" x14ac:dyDescent="0.2"/>
  <cols>
    <col min="1" max="1" width="12.28515625" customWidth="1"/>
    <col min="2" max="2" width="12.5703125" style="17" customWidth="1"/>
    <col min="3" max="3" width="11.42578125" style="17" customWidth="1"/>
  </cols>
  <sheetData>
    <row r="1" spans="1:3" x14ac:dyDescent="0.2">
      <c r="A1" s="3" t="s">
        <v>2</v>
      </c>
      <c r="B1" s="15" t="s">
        <v>40</v>
      </c>
      <c r="C1" s="15" t="s">
        <v>41</v>
      </c>
    </row>
    <row r="2" spans="1:3" x14ac:dyDescent="0.2">
      <c r="A2" s="26">
        <f ca="1">TODAY()-4</f>
        <v>43110</v>
      </c>
      <c r="B2" s="17" t="str">
        <f t="shared" ref="B2:B11" ca="1" si="0">IF(NOT(A2&gt;=TODAY()),"past","future")</f>
        <v>past</v>
      </c>
      <c r="C2" s="17" t="str">
        <f ca="1">IF(A2&gt;=TODAY(),IF(A2=TODAY(),"Today","Future"),"Past")</f>
        <v>Past</v>
      </c>
    </row>
    <row r="3" spans="1:3" x14ac:dyDescent="0.2">
      <c r="A3" s="26">
        <f ca="1">A2+1</f>
        <v>43111</v>
      </c>
      <c r="B3" s="17" t="str">
        <f t="shared" ca="1" si="0"/>
        <v>past</v>
      </c>
      <c r="C3" s="17" t="str">
        <f t="shared" ref="C3:C11" ca="1" si="1">IF(A3&gt;=TODAY(),IF(A3=TODAY(),"Today","Future"),"Past")</f>
        <v>Past</v>
      </c>
    </row>
    <row r="4" spans="1:3" x14ac:dyDescent="0.2">
      <c r="A4" s="26">
        <f t="shared" ref="A4:A11" ca="1" si="2">A3+1</f>
        <v>43112</v>
      </c>
      <c r="B4" s="17" t="str">
        <f t="shared" ca="1" si="0"/>
        <v>past</v>
      </c>
      <c r="C4" s="17" t="str">
        <f t="shared" ca="1" si="1"/>
        <v>Past</v>
      </c>
    </row>
    <row r="5" spans="1:3" x14ac:dyDescent="0.2">
      <c r="A5" s="26">
        <f t="shared" ca="1" si="2"/>
        <v>43113</v>
      </c>
      <c r="B5" s="17" t="str">
        <f t="shared" ca="1" si="0"/>
        <v>past</v>
      </c>
      <c r="C5" s="17" t="str">
        <f t="shared" ca="1" si="1"/>
        <v>Past</v>
      </c>
    </row>
    <row r="6" spans="1:3" x14ac:dyDescent="0.2">
      <c r="A6" s="26">
        <f t="shared" ca="1" si="2"/>
        <v>43114</v>
      </c>
      <c r="B6" s="17" t="str">
        <f t="shared" ca="1" si="0"/>
        <v>future</v>
      </c>
      <c r="C6" s="17" t="str">
        <f t="shared" ca="1" si="1"/>
        <v>Today</v>
      </c>
    </row>
    <row r="7" spans="1:3" x14ac:dyDescent="0.2">
      <c r="A7" s="26">
        <f t="shared" ca="1" si="2"/>
        <v>43115</v>
      </c>
      <c r="B7" s="17" t="str">
        <f t="shared" ca="1" si="0"/>
        <v>future</v>
      </c>
      <c r="C7" s="17" t="str">
        <f t="shared" ca="1" si="1"/>
        <v>Future</v>
      </c>
    </row>
    <row r="8" spans="1:3" x14ac:dyDescent="0.2">
      <c r="A8" s="26">
        <f t="shared" ca="1" si="2"/>
        <v>43116</v>
      </c>
      <c r="B8" s="17" t="str">
        <f t="shared" ca="1" si="0"/>
        <v>future</v>
      </c>
      <c r="C8" s="17" t="str">
        <f t="shared" ca="1" si="1"/>
        <v>Future</v>
      </c>
    </row>
    <row r="9" spans="1:3" x14ac:dyDescent="0.2">
      <c r="A9" s="26">
        <f t="shared" ca="1" si="2"/>
        <v>43117</v>
      </c>
      <c r="B9" s="17" t="str">
        <f t="shared" ca="1" si="0"/>
        <v>future</v>
      </c>
      <c r="C9" s="17" t="str">
        <f t="shared" ca="1" si="1"/>
        <v>Future</v>
      </c>
    </row>
    <row r="10" spans="1:3" x14ac:dyDescent="0.2">
      <c r="A10" s="26">
        <f t="shared" ca="1" si="2"/>
        <v>43118</v>
      </c>
      <c r="B10" s="17" t="str">
        <f t="shared" ca="1" si="0"/>
        <v>future</v>
      </c>
      <c r="C10" s="17" t="str">
        <f t="shared" ca="1" si="1"/>
        <v>Future</v>
      </c>
    </row>
    <row r="11" spans="1:3" x14ac:dyDescent="0.2">
      <c r="A11" s="26">
        <f t="shared" ca="1" si="2"/>
        <v>43119</v>
      </c>
      <c r="B11" s="17" t="str">
        <f t="shared" ca="1" si="0"/>
        <v>future</v>
      </c>
      <c r="C11" s="17" t="str">
        <f t="shared" ca="1" si="1"/>
        <v>Future</v>
      </c>
    </row>
  </sheetData>
  <phoneticPr fontId="0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"/>
  <sheetViews>
    <sheetView workbookViewId="0">
      <selection activeCell="B2" sqref="B2"/>
    </sheetView>
  </sheetViews>
  <sheetFormatPr defaultRowHeight="12.75" x14ac:dyDescent="0.2"/>
  <cols>
    <col min="1" max="1" width="4.42578125" customWidth="1"/>
    <col min="2" max="256" width="11.42578125" customWidth="1"/>
  </cols>
  <sheetData>
    <row r="2" spans="1:2" x14ac:dyDescent="0.2">
      <c r="A2">
        <v>12</v>
      </c>
      <c r="B2">
        <f>_xlfn.IFS(A2=1,A2*1,A2=2,A2*2,A2=3,A2*3,A2=4,A2*4,A2=5,A2*5,A2=6,A2*6,A2=7,A2*7,A2=8,A2*8,A2=9,A2*9,A2=10,A2*10,A2=11,A2*11,A2=12,A2*12)</f>
        <v>144</v>
      </c>
    </row>
  </sheetData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AND</vt:lpstr>
      <vt:lpstr>AND (2)</vt:lpstr>
      <vt:lpstr>IF</vt:lpstr>
      <vt:lpstr>IF (2)</vt:lpstr>
      <vt:lpstr>IF (3)</vt:lpstr>
      <vt:lpstr>IF (4)</vt:lpstr>
      <vt:lpstr>IF (5)</vt:lpstr>
      <vt:lpstr>IF (6)</vt:lpstr>
      <vt:lpstr>IFS</vt:lpstr>
      <vt:lpstr>IF-AND</vt:lpstr>
      <vt:lpstr>IF-AND-TYPE</vt:lpstr>
      <vt:lpstr>IF-EMBEDDED</vt:lpstr>
      <vt:lpstr>IF-INT</vt:lpstr>
      <vt:lpstr>IF-OR</vt:lpstr>
      <vt:lpstr>IF-OR (2)</vt:lpstr>
      <vt:lpstr>IF-REFERENCE OTHER SHEET</vt:lpstr>
      <vt:lpstr>OR</vt:lpstr>
      <vt:lpstr>OR (2)</vt:lpstr>
      <vt:lpstr>SWITCH</vt:lpstr>
    </vt:vector>
  </TitlesOfParts>
  <Company>Held-office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Held</dc:creator>
  <cp:lastModifiedBy>Brian Moriarty</cp:lastModifiedBy>
  <dcterms:created xsi:type="dcterms:W3CDTF">2003-10-02T17:30:20Z</dcterms:created>
  <dcterms:modified xsi:type="dcterms:W3CDTF">2018-01-14T18:15:04Z</dcterms:modified>
</cp:coreProperties>
</file>